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0632" windowHeight="5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C7" i="1" s="1"/>
  <c r="C9" i="1"/>
  <c r="B28" i="1"/>
  <c r="C6" i="1" l="1"/>
  <c r="D7" i="1" s="1"/>
  <c r="C10" i="1" l="1"/>
  <c r="E8" i="1"/>
  <c r="D9" i="1"/>
  <c r="D8" i="1"/>
</calcChain>
</file>

<file path=xl/sharedStrings.xml><?xml version="1.0" encoding="utf-8"?>
<sst xmlns="http://schemas.openxmlformats.org/spreadsheetml/2006/main" count="8" uniqueCount="8">
  <si>
    <t>受取利息</t>
    <rPh sb="0" eb="2">
      <t>ウケトリ</t>
    </rPh>
    <rPh sb="2" eb="4">
      <t>リソク</t>
    </rPh>
    <phoneticPr fontId="2"/>
  </si>
  <si>
    <t>受取利息受取額</t>
    <rPh sb="0" eb="2">
      <t>ウケトリ</t>
    </rPh>
    <rPh sb="2" eb="4">
      <t>リソク</t>
    </rPh>
    <rPh sb="4" eb="7">
      <t>ウケトリガク</t>
    </rPh>
    <phoneticPr fontId="2"/>
  </si>
  <si>
    <t>国税(源泉所得税)</t>
    <rPh sb="0" eb="2">
      <t>コクゼイ</t>
    </rPh>
    <rPh sb="3" eb="5">
      <t>ゲンセン</t>
    </rPh>
    <rPh sb="5" eb="8">
      <t>ショトクゼイ</t>
    </rPh>
    <phoneticPr fontId="2"/>
  </si>
  <si>
    <t>国税(復興特別所得税)</t>
    <rPh sb="0" eb="2">
      <t>コクゼイ</t>
    </rPh>
    <rPh sb="3" eb="5">
      <t>フッコウ</t>
    </rPh>
    <rPh sb="5" eb="7">
      <t>トクベツ</t>
    </rPh>
    <rPh sb="7" eb="10">
      <t>ショトクゼイ</t>
    </rPh>
    <phoneticPr fontId="2"/>
  </si>
  <si>
    <t>差引受取利息受取額</t>
    <rPh sb="0" eb="2">
      <t>サシヒキ</t>
    </rPh>
    <rPh sb="2" eb="4">
      <t>ウケトリ</t>
    </rPh>
    <rPh sb="4" eb="6">
      <t>リソク</t>
    </rPh>
    <rPh sb="6" eb="9">
      <t>ウケトリガク</t>
    </rPh>
    <phoneticPr fontId="2"/>
  </si>
  <si>
    <t>地方税(利子割額)</t>
    <rPh sb="0" eb="3">
      <t>チホウゼイ</t>
    </rPh>
    <rPh sb="4" eb="6">
      <t>リシ</t>
    </rPh>
    <rPh sb="6" eb="7">
      <t>ワ</t>
    </rPh>
    <rPh sb="7" eb="8">
      <t>ガク</t>
    </rPh>
    <phoneticPr fontId="2"/>
  </si>
  <si>
    <t>預金利息から控除される源泉所得税、復興特別所得税、利子割額計算シート</t>
    <rPh sb="0" eb="2">
      <t>ヨキン</t>
    </rPh>
    <rPh sb="2" eb="4">
      <t>リソク</t>
    </rPh>
    <rPh sb="6" eb="8">
      <t>コウジョ</t>
    </rPh>
    <rPh sb="11" eb="13">
      <t>ゲンセン</t>
    </rPh>
    <rPh sb="13" eb="16">
      <t>ショトクゼイ</t>
    </rPh>
    <rPh sb="17" eb="19">
      <t>フッコウ</t>
    </rPh>
    <rPh sb="19" eb="21">
      <t>トクベツ</t>
    </rPh>
    <rPh sb="21" eb="24">
      <t>ショトクゼイ</t>
    </rPh>
    <rPh sb="25" eb="27">
      <t>リシ</t>
    </rPh>
    <rPh sb="27" eb="28">
      <t>ワ</t>
    </rPh>
    <rPh sb="28" eb="29">
      <t>ガク</t>
    </rPh>
    <rPh sb="29" eb="31">
      <t>ケイサン</t>
    </rPh>
    <phoneticPr fontId="2"/>
  </si>
  <si>
    <t>復興特別所得税課税期間：平成25年1月1日～平成49年12月31日</t>
    <rPh sb="0" eb="2">
      <t>フッコウ</t>
    </rPh>
    <rPh sb="2" eb="4">
      <t>トクベツ</t>
    </rPh>
    <rPh sb="4" eb="7">
      <t>ショトクゼイ</t>
    </rPh>
    <rPh sb="7" eb="9">
      <t>カゼイ</t>
    </rPh>
    <rPh sb="9" eb="11">
      <t>キカン</t>
    </rPh>
    <rPh sb="12" eb="14">
      <t>ヘイセイ</t>
    </rPh>
    <rPh sb="16" eb="17">
      <t>ネン</t>
    </rPh>
    <rPh sb="18" eb="19">
      <t>ツキ</t>
    </rPh>
    <rPh sb="20" eb="21">
      <t>ヒ</t>
    </rPh>
    <rPh sb="22" eb="24">
      <t>ヘイセイ</t>
    </rPh>
    <rPh sb="26" eb="27">
      <t>ネン</t>
    </rPh>
    <rPh sb="29" eb="30">
      <t>ツキ</t>
    </rPh>
    <rPh sb="32" eb="3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</si>
</sst>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38" fontId="3" fillId="2" borderId="1" xfId="1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3" borderId="1" xfId="0" applyFont="1" applyFill="1" applyBorder="1" applyProtection="1">
      <alignment vertical="center"/>
    </xf>
    <xf numFmtId="38" fontId="3" fillId="3" borderId="1" xfId="0" applyNumberFormat="1" applyFont="1" applyFill="1" applyBorder="1" applyProtection="1">
      <alignment vertical="center"/>
    </xf>
    <xf numFmtId="38" fontId="3" fillId="4" borderId="1" xfId="1" applyFont="1" applyFill="1" applyBorder="1" applyProtection="1">
      <alignment vertical="center"/>
    </xf>
    <xf numFmtId="0" fontId="3" fillId="4" borderId="1" xfId="0" applyFont="1" applyFill="1" applyBorder="1" applyProtection="1">
      <alignment vertical="center"/>
    </xf>
    <xf numFmtId="38" fontId="3" fillId="5" borderId="1" xfId="1" applyFont="1" applyFill="1" applyBorder="1" applyProtection="1">
      <alignment vertical="center"/>
    </xf>
    <xf numFmtId="0" fontId="3" fillId="5" borderId="1" xfId="0" applyFont="1" applyFill="1" applyBorder="1" applyProtection="1">
      <alignment vertical="center"/>
    </xf>
    <xf numFmtId="38" fontId="3" fillId="2" borderId="1" xfId="1" applyFont="1" applyFill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3" fillId="6" borderId="1" xfId="0" applyFont="1" applyFill="1" applyBorder="1" applyProtection="1">
      <alignment vertical="center"/>
    </xf>
    <xf numFmtId="38" fontId="3" fillId="6" borderId="1" xfId="1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99FFCC"/>
      <color rgb="FF99FF99"/>
      <color rgb="FFFFCCFF"/>
      <color rgb="FFCCECFF"/>
      <color rgb="FF99CCFF"/>
      <color rgb="FFCCFFCC"/>
      <color rgb="FFFF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GridLines="0" tabSelected="1" workbookViewId="0"/>
  </sheetViews>
  <sheetFormatPr defaultRowHeight="13.2"/>
  <cols>
    <col min="2" max="2" width="23.77734375" customWidth="1"/>
    <col min="3" max="3" width="12.77734375" customWidth="1"/>
  </cols>
  <sheetData>
    <row r="1" spans="2:5" ht="14.4">
      <c r="B1" s="4" t="s">
        <v>6</v>
      </c>
    </row>
    <row r="2" spans="2:5" ht="14.4">
      <c r="B2" s="4" t="s">
        <v>7</v>
      </c>
    </row>
    <row r="4" spans="2:5" ht="14.4">
      <c r="B4" s="5" t="s">
        <v>1</v>
      </c>
      <c r="C4" s="3">
        <v>0</v>
      </c>
    </row>
    <row r="5" spans="2:5" ht="14.4">
      <c r="B5" s="2"/>
      <c r="C5" s="13"/>
    </row>
    <row r="6" spans="2:5" ht="14.4">
      <c r="B6" s="6" t="s">
        <v>0</v>
      </c>
      <c r="C6" s="7">
        <f>C4+C7+C8+C9</f>
        <v>0</v>
      </c>
    </row>
    <row r="7" spans="2:5" ht="14.4">
      <c r="B7" s="15" t="s">
        <v>2</v>
      </c>
      <c r="C7" s="16">
        <f>(ROUNDDOWN((ROUNDDOWN(C4/0.79685,0))*0.15315,0))-C8</f>
        <v>0</v>
      </c>
      <c r="D7" s="14" t="str">
        <f>IF((ROUNDDOWN(C6*0.15315,0))-C8=C7,"","Erro")</f>
        <v/>
      </c>
      <c r="E7" s="1"/>
    </row>
    <row r="8" spans="2:5" ht="14.4">
      <c r="B8" s="9" t="s">
        <v>3</v>
      </c>
      <c r="C8" s="8">
        <f>ROUND((ROUNDDOWN((ROUNDDOWN(C4/0.79685,0))*0.15315,0))/15.315*0.315,0)</f>
        <v>0</v>
      </c>
      <c r="D8" s="14" t="str">
        <f>IF(ROUND((ROUNDDOWN(C6*0.15315,0))/15.315*0.315,0)=C8,"","Erro")</f>
        <v/>
      </c>
      <c r="E8" t="str">
        <f>IF((ROUND((ROUNDDOWN(C6*0.15315,0))/0.15315*0.00315,0))=C8,"","Erro")</f>
        <v/>
      </c>
    </row>
    <row r="9" spans="2:5" ht="14.4">
      <c r="B9" s="11" t="s">
        <v>5</v>
      </c>
      <c r="C9" s="10">
        <f>ROUNDDOWN((ROUNDDOWN(C4/0.79685,0))*0.05,0)</f>
        <v>0</v>
      </c>
      <c r="D9" s="14" t="str">
        <f>IF(ROUNDDOWN(C6*0.05,0)=C9,"","Erro")</f>
        <v/>
      </c>
    </row>
    <row r="10" spans="2:5" ht="14.4">
      <c r="B10" s="5" t="s">
        <v>4</v>
      </c>
      <c r="C10" s="12">
        <f>IF(C4=C6-C7-C8-C9,C6-C7-C8-C9,"Erro")</f>
        <v>0</v>
      </c>
    </row>
    <row r="26" spans="2:2">
      <c r="B26">
        <v>15.315</v>
      </c>
    </row>
    <row r="27" spans="2:2">
      <c r="B27">
        <v>5</v>
      </c>
    </row>
    <row r="28" spans="2:2">
      <c r="B28">
        <f>B26+B27</f>
        <v>20.314999999999998</v>
      </c>
    </row>
  </sheetData>
  <sheetProtection formatCells="0" formatColumns="0" formatRows="0" insertColumns="0" insertRows="0" insertHyperlinks="0" deleteColumns="0" deleteRows="0" sort="0" autoFilter="0" pivotTables="0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奥野茂広税理士事務所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奥野茂広</dc:creator>
  <cp:lastModifiedBy>奥野茂広</cp:lastModifiedBy>
  <dcterms:created xsi:type="dcterms:W3CDTF">2008-08-30T02:52:53Z</dcterms:created>
  <dcterms:modified xsi:type="dcterms:W3CDTF">2013-06-06T16:40:14Z</dcterms:modified>
</cp:coreProperties>
</file>